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三宅　貴代子\Desktop\2026.11.01\261101\"/>
    </mc:Choice>
  </mc:AlternateContent>
  <xr:revisionPtr revIDLastSave="0" documentId="13_ncr:1_{471F3E59-517F-476A-97B1-930456E1BBF5}" xr6:coauthVersionLast="47" xr6:coauthVersionMax="47" xr10:uidLastSave="{00000000-0000-0000-0000-000000000000}"/>
  <bookViews>
    <workbookView xWindow="-108" yWindow="-108" windowWidth="23256" windowHeight="12456" activeTab="3" xr2:uid="{393711EF-4A9C-4DE9-ACBE-F2F7C01BDA85}"/>
  </bookViews>
  <sheets>
    <sheet name="四則演算" sheetId="1" r:id="rId1"/>
    <sheet name="成績表" sheetId="2" r:id="rId2"/>
    <sheet name="相対参照" sheetId="3" r:id="rId3"/>
    <sheet name="絶対参照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4" l="1"/>
  <c r="C16" i="4"/>
  <c r="C17" i="4"/>
  <c r="C18" i="4"/>
  <c r="C14" i="4"/>
  <c r="K15" i="4"/>
  <c r="K16" i="4"/>
  <c r="K17" i="4"/>
  <c r="K14" i="4"/>
  <c r="J18" i="4"/>
  <c r="J15" i="4"/>
  <c r="J16" i="4"/>
  <c r="J17" i="4"/>
  <c r="J14" i="4"/>
  <c r="J4" i="1"/>
  <c r="J5" i="1"/>
  <c r="J6" i="1"/>
  <c r="J7" i="1"/>
  <c r="I7" i="3"/>
  <c r="I6" i="3"/>
  <c r="I5" i="3"/>
  <c r="I4" i="3"/>
  <c r="N7" i="2"/>
  <c r="M7" i="2"/>
  <c r="N6" i="2"/>
  <c r="M6" i="2"/>
  <c r="N5" i="2"/>
  <c r="M5" i="2"/>
  <c r="N4" i="2"/>
  <c r="M4" i="2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7" i="1"/>
  <c r="K6" i="1"/>
  <c r="K5" i="1"/>
  <c r="K4" i="1"/>
</calcChain>
</file>

<file path=xl/sharedStrings.xml><?xml version="1.0" encoding="utf-8"?>
<sst xmlns="http://schemas.openxmlformats.org/spreadsheetml/2006/main" count="133" uniqueCount="61">
  <si>
    <t>足し算（＋）</t>
    <phoneticPr fontId="1"/>
  </si>
  <si>
    <t>引き算（ー）</t>
    <rPh sb="0" eb="1">
      <t>ヒ</t>
    </rPh>
    <rPh sb="2" eb="3">
      <t>ザン</t>
    </rPh>
    <phoneticPr fontId="1"/>
  </si>
  <si>
    <t>かけ算（＊）</t>
    <rPh sb="2" eb="3">
      <t>ザン</t>
    </rPh>
    <phoneticPr fontId="1"/>
  </si>
  <si>
    <t>わり算（／）</t>
    <rPh sb="2" eb="3">
      <t>ザン</t>
    </rPh>
    <phoneticPr fontId="1"/>
  </si>
  <si>
    <t>合計</t>
    <rPh sb="0" eb="2">
      <t>ゴウケイ</t>
    </rPh>
    <phoneticPr fontId="1"/>
  </si>
  <si>
    <t>B</t>
    <phoneticPr fontId="1"/>
  </si>
  <si>
    <t>C</t>
    <phoneticPr fontId="1"/>
  </si>
  <si>
    <t>佐藤</t>
    <rPh sb="0" eb="2">
      <t>サトウ</t>
    </rPh>
    <phoneticPr fontId="1"/>
  </si>
  <si>
    <t>鈴木</t>
    <rPh sb="0" eb="2">
      <t>スズキ</t>
    </rPh>
    <phoneticPr fontId="1"/>
  </si>
  <si>
    <t>高橋</t>
    <rPh sb="0" eb="2">
      <t>タカハシ</t>
    </rPh>
    <phoneticPr fontId="1"/>
  </si>
  <si>
    <t>田中</t>
    <rPh sb="0" eb="2">
      <t>タナカ</t>
    </rPh>
    <phoneticPr fontId="1"/>
  </si>
  <si>
    <t>英語</t>
    <rPh sb="0" eb="2">
      <t>エイゴ</t>
    </rPh>
    <phoneticPr fontId="1"/>
  </si>
  <si>
    <t>数学</t>
    <rPh sb="0" eb="2">
      <t>スウガク</t>
    </rPh>
    <phoneticPr fontId="1"/>
  </si>
  <si>
    <t>国語</t>
    <rPh sb="0" eb="2">
      <t>コクゴ</t>
    </rPh>
    <phoneticPr fontId="1"/>
  </si>
  <si>
    <t>平均</t>
    <rPh sb="0" eb="2">
      <t>ヘイキン</t>
    </rPh>
    <phoneticPr fontId="1"/>
  </si>
  <si>
    <t>名前</t>
    <rPh sb="0" eb="2">
      <t>ナマエ</t>
    </rPh>
    <phoneticPr fontId="1"/>
  </si>
  <si>
    <t>金額</t>
    <rPh sb="0" eb="2">
      <t>キンガク</t>
    </rPh>
    <phoneticPr fontId="1"/>
  </si>
  <si>
    <t>単価</t>
    <rPh sb="0" eb="2">
      <t>タンカ</t>
    </rPh>
    <phoneticPr fontId="1"/>
  </si>
  <si>
    <t>〃</t>
  </si>
  <si>
    <t>〃</t>
    <phoneticPr fontId="1"/>
  </si>
  <si>
    <t>問題 １</t>
    <rPh sb="0" eb="2">
      <t>モンダイ</t>
    </rPh>
    <phoneticPr fontId="1"/>
  </si>
  <si>
    <t>問題 ２</t>
    <phoneticPr fontId="1"/>
  </si>
  <si>
    <t>問題 1</t>
    <rPh sb="0" eb="2">
      <t>モンダイ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</si>
  <si>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</si>
  <si>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</si>
  <si>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個数</t>
    <rPh sb="0" eb="2">
      <t>コスウ</t>
    </rPh>
    <phoneticPr fontId="1"/>
  </si>
  <si>
    <t>金額</t>
    <rPh sb="0" eb="2">
      <t>キンガク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</si>
  <si>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</si>
  <si>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</si>
  <si>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</si>
  <si>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</si>
  <si>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直接入力</t>
    <rPh sb="0" eb="4">
      <t>チョクセツニュウリョク</t>
    </rPh>
    <phoneticPr fontId="1"/>
  </si>
  <si>
    <t>セル参照</t>
    <rPh sb="2" eb="4">
      <t>サンショウ</t>
    </rPh>
    <phoneticPr fontId="1"/>
  </si>
  <si>
    <t>合計</t>
    <rPh sb="0" eb="2">
      <t>ゴウケイ</t>
    </rPh>
    <phoneticPr fontId="1"/>
  </si>
  <si>
    <t>解答１</t>
    <rPh sb="0" eb="2">
      <t>カイトウ</t>
    </rPh>
    <phoneticPr fontId="1"/>
  </si>
  <si>
    <t>解答２</t>
    <rPh sb="0" eb="2">
      <t>カイトウ</t>
    </rPh>
    <phoneticPr fontId="1"/>
  </si>
  <si>
    <t>問題1</t>
    <rPh sb="0" eb="2">
      <t>モンダイ</t>
    </rPh>
    <phoneticPr fontId="1"/>
  </si>
  <si>
    <t>問題２</t>
    <rPh sb="0" eb="2">
      <t>モンダイ</t>
    </rPh>
    <phoneticPr fontId="1"/>
  </si>
  <si>
    <t>バナナ</t>
  </si>
  <si>
    <t>バナナ</t>
    <phoneticPr fontId="1"/>
  </si>
  <si>
    <t>オレンジ</t>
  </si>
  <si>
    <t>オレンジ</t>
    <phoneticPr fontId="1"/>
  </si>
  <si>
    <t>もも</t>
  </si>
  <si>
    <t>もも</t>
    <phoneticPr fontId="1"/>
  </si>
  <si>
    <t>ぶどう</t>
  </si>
  <si>
    <t>ぶどう</t>
    <phoneticPr fontId="1"/>
  </si>
  <si>
    <t>りんご</t>
  </si>
  <si>
    <t>りんご</t>
    <phoneticPr fontId="1"/>
  </si>
  <si>
    <t>税率</t>
    <rPh sb="0" eb="2">
      <t>ゼイリツ</t>
    </rPh>
    <phoneticPr fontId="1"/>
  </si>
  <si>
    <t>金額(税抜)</t>
    <rPh sb="0" eb="2">
      <t>キンガク</t>
    </rPh>
    <rPh sb="3" eb="5">
      <t>ゼイヌキ</t>
    </rPh>
    <phoneticPr fontId="1"/>
  </si>
  <si>
    <t>金額(税込)</t>
    <rPh sb="4" eb="5">
      <t>コ</t>
    </rPh>
    <phoneticPr fontId="1"/>
  </si>
  <si>
    <t>商品</t>
    <rPh sb="0" eb="2">
      <t>ショウヒン</t>
    </rPh>
    <phoneticPr fontId="1"/>
  </si>
  <si>
    <t>単価</t>
    <rPh sb="0" eb="2">
      <t>タンカ</t>
    </rPh>
    <phoneticPr fontId="1"/>
  </si>
  <si>
    <t>売上金額</t>
    <rPh sb="0" eb="2">
      <t>ウリアゲ</t>
    </rPh>
    <rPh sb="2" eb="4">
      <t>キンガク</t>
    </rPh>
    <phoneticPr fontId="1"/>
  </si>
  <si>
    <t>売上割合</t>
    <rPh sb="0" eb="4">
      <t>ウリアゲワリアイ</t>
    </rPh>
    <phoneticPr fontId="1"/>
  </si>
  <si>
    <t>クッキー</t>
    <phoneticPr fontId="1"/>
  </si>
  <si>
    <t>カステラ</t>
    <phoneticPr fontId="1"/>
  </si>
  <si>
    <t>ケーキ</t>
    <phoneticPr fontId="1"/>
  </si>
  <si>
    <t>饅頭</t>
    <rPh sb="0" eb="2">
      <t>マンジュウ</t>
    </rPh>
    <phoneticPr fontId="1"/>
  </si>
  <si>
    <t>個数</t>
    <rPh sb="0" eb="2">
      <t>コスウ</t>
    </rPh>
    <phoneticPr fontId="1"/>
  </si>
  <si>
    <t>合   計</t>
    <rPh sb="0" eb="1">
      <t>ア</t>
    </rPh>
    <rPh sb="4" eb="5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</si>
</sst>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theme="0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3"/>
      <color theme="1"/>
      <name val="ＭＳ ゴシック"/>
      <family val="3"/>
      <charset val="128"/>
    </font>
    <font>
      <b/>
      <sz val="13"/>
      <color theme="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theme="0"/>
      <name val="ＭＳ ゴシック"/>
      <family val="3"/>
      <charset val="128"/>
    </font>
    <font>
      <sz val="14"/>
      <color theme="0"/>
      <name val="ＭＳ 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200"/>
        <bgColor indexed="64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38" fontId="7" fillId="0" borderId="1" xfId="1" applyFont="1" applyBorder="1" applyAlignment="1">
      <alignment horizontal="right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56" fontId="7" fillId="0" borderId="1" xfId="0" applyNumberFormat="1" applyFont="1" applyBorder="1" applyAlignment="1">
      <alignment horizontal="left" vertical="center" indent="1"/>
    </xf>
    <xf numFmtId="0" fontId="7" fillId="13" borderId="0" xfId="0" applyFont="1" applyFill="1" applyAlignment="1">
      <alignment horizontal="center" vertical="center"/>
    </xf>
    <xf numFmtId="0" fontId="7" fillId="14" borderId="6" xfId="0" applyFont="1" applyFill="1" applyBorder="1" applyAlignment="1">
      <alignment horizontal="center" vertical="center"/>
    </xf>
    <xf numFmtId="0" fontId="7" fillId="14" borderId="0" xfId="0" applyFont="1" applyFill="1" applyAlignment="1">
      <alignment horizontal="center" vertical="center"/>
    </xf>
    <xf numFmtId="0" fontId="13" fillId="15" borderId="0" xfId="0" applyFont="1" applyFill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13" fillId="16" borderId="1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/>
    </xf>
    <xf numFmtId="38" fontId="7" fillId="0" borderId="1" xfId="1" applyFont="1" applyBorder="1">
      <alignment vertical="center"/>
    </xf>
    <xf numFmtId="38" fontId="7" fillId="0" borderId="4" xfId="1" applyFont="1" applyBorder="1">
      <alignment vertical="center"/>
    </xf>
    <xf numFmtId="177" fontId="7" fillId="0" borderId="1" xfId="2" applyNumberFormat="1" applyFont="1" applyBorder="1" applyAlignment="1">
      <alignment vertical="center"/>
    </xf>
    <xf numFmtId="177" fontId="7" fillId="0" borderId="4" xfId="2" applyNumberFormat="1" applyFont="1" applyBorder="1" applyAlignment="1">
      <alignment horizontal="center" vertical="center"/>
    </xf>
    <xf numFmtId="0" fontId="13" fillId="15" borderId="1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 vertical="center"/>
    </xf>
    <xf numFmtId="38" fontId="7" fillId="0" borderId="1" xfId="1" applyFont="1" applyBorder="1" applyAlignment="1">
      <alignment vertical="center"/>
    </xf>
    <xf numFmtId="38" fontId="2" fillId="0" borderId="0" xfId="1" applyFont="1">
      <alignment vertical="center"/>
    </xf>
    <xf numFmtId="176" fontId="7" fillId="0" borderId="4" xfId="0" applyNumberFormat="1" applyFont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E7E200"/>
      <color rgb="FFE7F254"/>
      <color rgb="FFEFF68E"/>
      <color rgb="FFEBE600"/>
      <color rgb="FFDAB28A"/>
      <color rgb="FFCC9660"/>
      <color rgb="FFE1C2A3"/>
      <color rgb="FFECD9C6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87EB8-E212-4F66-83B1-63A9AAE4D43F}">
  <dimension ref="A1:Q24"/>
  <sheetViews>
    <sheetView topLeftCell="A2" zoomScaleNormal="100" workbookViewId="0">
      <selection activeCell="E2" sqref="E2"/>
    </sheetView>
  </sheetViews>
  <sheetFormatPr defaultRowHeight="15.6" x14ac:dyDescent="0.45"/>
  <cols>
    <col min="1" max="1" width="16.3984375" style="6" customWidth="1"/>
    <col min="2" max="3" width="7.5" style="7" customWidth="1"/>
    <col min="4" max="5" width="11.19921875" style="7" customWidth="1"/>
    <col min="6" max="6" width="10.5" style="7" customWidth="1"/>
    <col min="7" max="7" width="16.3984375" style="6" customWidth="1"/>
    <col min="8" max="9" width="7.5" style="7" customWidth="1"/>
    <col min="10" max="11" width="11.19921875" style="7" customWidth="1"/>
    <col min="12" max="16384" width="8.796875" style="7"/>
  </cols>
  <sheetData>
    <row r="1" spans="1:17" ht="24" customHeight="1" x14ac:dyDescent="0.45">
      <c r="A1" s="55"/>
      <c r="B1" s="55"/>
      <c r="C1" s="55"/>
      <c r="D1" s="55"/>
      <c r="E1" s="55"/>
    </row>
    <row r="2" spans="1:17" ht="24" customHeight="1" x14ac:dyDescent="0.45">
      <c r="A2" s="25" t="s">
        <v>20</v>
      </c>
      <c r="B2" s="14"/>
      <c r="C2" s="14"/>
      <c r="D2" s="54" t="s">
        <v>31</v>
      </c>
      <c r="E2" s="53" t="s">
        <v>32</v>
      </c>
      <c r="F2" s="14"/>
      <c r="G2" s="25" t="s">
        <v>34</v>
      </c>
      <c r="H2" s="14"/>
      <c r="I2" s="14"/>
      <c r="J2" s="54" t="s">
        <v>31</v>
      </c>
      <c r="K2" s="53" t="s">
        <v>32</v>
      </c>
    </row>
    <row r="3" spans="1:17" ht="24" customHeight="1" x14ac:dyDescent="0.45">
      <c r="A3" s="16"/>
      <c r="B3" s="26" t="s">
        <v>16</v>
      </c>
      <c r="C3" s="26" t="s">
        <v>25</v>
      </c>
      <c r="D3" s="17" t="s">
        <v>33</v>
      </c>
      <c r="E3" s="18" t="s">
        <v>33</v>
      </c>
      <c r="F3" s="14"/>
      <c r="G3" s="16"/>
      <c r="H3" s="26" t="s">
        <v>16</v>
      </c>
      <c r="I3" s="26" t="s">
        <v>25</v>
      </c>
      <c r="J3" s="17" t="s">
        <v>4</v>
      </c>
      <c r="K3" s="18" t="s">
        <v>4</v>
      </c>
      <c r="M3" s="6"/>
      <c r="N3" s="8"/>
      <c r="O3" s="8"/>
      <c r="P3" s="9"/>
      <c r="Q3" s="9"/>
    </row>
    <row r="4" spans="1:17" ht="24" customHeight="1" x14ac:dyDescent="0.45">
      <c r="A4" s="23" t="s">
        <v>0</v>
      </c>
      <c r="B4" s="10">
        <v>50</v>
      </c>
      <c r="C4" s="10">
        <v>5</v>
      </c>
      <c r="D4" s="11"/>
      <c r="E4" s="11"/>
      <c r="F4" s="14"/>
      <c r="G4" s="23" t="s">
        <v>0</v>
      </c>
      <c r="H4" s="11">
        <v>50</v>
      </c>
      <c r="I4" s="11">
        <v>5</v>
      </c>
      <c r="J4" s="11">
        <f>50+5</f>
        <v>55</v>
      </c>
      <c r="K4" s="11">
        <f>H4+I4</f>
        <v>55</v>
      </c>
      <c r="M4" s="8"/>
    </row>
    <row r="5" spans="1:17" ht="24" customHeight="1" x14ac:dyDescent="0.45">
      <c r="A5" s="23" t="s">
        <v>1</v>
      </c>
      <c r="B5" s="10">
        <v>50</v>
      </c>
      <c r="C5" s="10">
        <v>5</v>
      </c>
      <c r="D5" s="11"/>
      <c r="E5" s="11"/>
      <c r="F5" s="14"/>
      <c r="G5" s="23" t="s">
        <v>1</v>
      </c>
      <c r="H5" s="11">
        <v>50</v>
      </c>
      <c r="I5" s="11">
        <v>5</v>
      </c>
      <c r="J5" s="11">
        <f>50-5</f>
        <v>45</v>
      </c>
      <c r="K5" s="11">
        <f>H5-I5</f>
        <v>45</v>
      </c>
      <c r="M5" s="8"/>
    </row>
    <row r="6" spans="1:17" ht="24" customHeight="1" x14ac:dyDescent="0.45">
      <c r="A6" s="23" t="s">
        <v>2</v>
      </c>
      <c r="B6" s="10">
        <v>50</v>
      </c>
      <c r="C6" s="10">
        <v>5</v>
      </c>
      <c r="D6" s="11"/>
      <c r="E6" s="11"/>
      <c r="F6" s="14"/>
      <c r="G6" s="23" t="s">
        <v>2</v>
      </c>
      <c r="H6" s="11">
        <v>50</v>
      </c>
      <c r="I6" s="11">
        <v>5</v>
      </c>
      <c r="J6" s="11">
        <f>50*5</f>
        <v>250</v>
      </c>
      <c r="K6" s="11">
        <f>H6*I6</f>
        <v>250</v>
      </c>
      <c r="M6" s="8"/>
    </row>
    <row r="7" spans="1:17" ht="24" customHeight="1" x14ac:dyDescent="0.45">
      <c r="A7" s="23" t="s">
        <v>3</v>
      </c>
      <c r="B7" s="10">
        <v>50</v>
      </c>
      <c r="C7" s="10">
        <v>5</v>
      </c>
      <c r="D7" s="11"/>
      <c r="E7" s="11"/>
      <c r="F7" s="14"/>
      <c r="G7" s="23" t="s">
        <v>3</v>
      </c>
      <c r="H7" s="11">
        <v>50</v>
      </c>
      <c r="I7" s="11">
        <v>5</v>
      </c>
      <c r="J7" s="11">
        <f>50/5</f>
        <v>10</v>
      </c>
      <c r="K7" s="11">
        <f>H7/I7</f>
        <v>10</v>
      </c>
      <c r="M7" s="8"/>
    </row>
    <row r="8" spans="1:17" ht="24" customHeight="1" x14ac:dyDescent="0.45">
      <c r="A8" s="5"/>
      <c r="B8" s="14"/>
      <c r="C8" s="14"/>
      <c r="D8" s="14"/>
      <c r="E8" s="14"/>
      <c r="F8" s="14"/>
      <c r="G8" s="5"/>
      <c r="H8" s="14"/>
      <c r="I8" s="14"/>
      <c r="J8" s="14"/>
      <c r="K8" s="14"/>
    </row>
    <row r="9" spans="1:17" ht="24" customHeight="1" x14ac:dyDescent="0.45">
      <c r="A9" s="5"/>
      <c r="B9" s="14"/>
      <c r="C9" s="14"/>
      <c r="D9" s="14"/>
      <c r="E9" s="14"/>
      <c r="F9" s="14"/>
      <c r="G9" s="5"/>
      <c r="H9" s="14"/>
      <c r="I9" s="14"/>
      <c r="J9" s="14"/>
      <c r="K9" s="14"/>
    </row>
    <row r="10" spans="1:17" ht="24" customHeight="1" x14ac:dyDescent="0.45">
      <c r="A10" s="5"/>
      <c r="B10" s="14"/>
      <c r="C10" s="14"/>
      <c r="D10" s="14"/>
      <c r="E10" s="14"/>
      <c r="F10" s="14"/>
      <c r="G10" s="5"/>
      <c r="H10" s="14"/>
      <c r="I10" s="14"/>
      <c r="J10" s="14"/>
      <c r="K10" s="14"/>
    </row>
    <row r="11" spans="1:17" ht="24" customHeight="1" x14ac:dyDescent="0.45">
      <c r="A11" s="25" t="s">
        <v>21</v>
      </c>
      <c r="B11" s="14"/>
      <c r="C11" s="14"/>
      <c r="D11" s="54" t="s">
        <v>31</v>
      </c>
      <c r="E11" s="53" t="s">
        <v>32</v>
      </c>
      <c r="F11" s="14"/>
      <c r="G11" s="25" t="s">
        <v>35</v>
      </c>
      <c r="H11" s="14"/>
      <c r="I11" s="14"/>
      <c r="J11" s="54" t="s">
        <v>31</v>
      </c>
      <c r="K11" s="53" t="s">
        <v>32</v>
      </c>
    </row>
    <row r="12" spans="1:17" ht="24" customHeight="1" x14ac:dyDescent="0.45">
      <c r="A12" s="16"/>
      <c r="B12" s="26" t="s">
        <v>16</v>
      </c>
      <c r="C12" s="26" t="s">
        <v>25</v>
      </c>
      <c r="D12" s="19" t="s">
        <v>4</v>
      </c>
      <c r="E12" s="20" t="s">
        <v>4</v>
      </c>
      <c r="F12" s="14"/>
      <c r="G12" s="16"/>
      <c r="H12" s="26" t="s">
        <v>16</v>
      </c>
      <c r="I12" s="26" t="s">
        <v>25</v>
      </c>
      <c r="J12" s="19" t="s">
        <v>4</v>
      </c>
      <c r="K12" s="20" t="s">
        <v>4</v>
      </c>
    </row>
    <row r="13" spans="1:17" ht="24" customHeight="1" x14ac:dyDescent="0.45">
      <c r="A13" s="23" t="s">
        <v>0</v>
      </c>
      <c r="B13" s="11">
        <v>67</v>
      </c>
      <c r="C13" s="11">
        <v>5</v>
      </c>
      <c r="D13" s="11"/>
      <c r="E13" s="11"/>
      <c r="F13" s="14"/>
      <c r="G13" s="23" t="s">
        <v>0</v>
      </c>
      <c r="H13" s="11">
        <v>67</v>
      </c>
      <c r="I13" s="11">
        <v>5</v>
      </c>
      <c r="J13" s="11">
        <f>67+5</f>
        <v>72</v>
      </c>
      <c r="K13" s="11">
        <f>H13+I13</f>
        <v>72</v>
      </c>
    </row>
    <row r="14" spans="1:17" ht="24" customHeight="1" thickBot="1" x14ac:dyDescent="0.5">
      <c r="A14" s="21" t="s">
        <v>19</v>
      </c>
      <c r="B14" s="12">
        <v>90</v>
      </c>
      <c r="C14" s="12">
        <v>12</v>
      </c>
      <c r="D14" s="12"/>
      <c r="E14" s="12"/>
      <c r="F14" s="14"/>
      <c r="G14" s="21" t="s">
        <v>19</v>
      </c>
      <c r="H14" s="12">
        <v>90</v>
      </c>
      <c r="I14" s="12">
        <v>12</v>
      </c>
      <c r="J14" s="12">
        <f>90+12</f>
        <v>102</v>
      </c>
      <c r="K14" s="12">
        <f>H14+I14</f>
        <v>102</v>
      </c>
    </row>
    <row r="15" spans="1:17" ht="24" customHeight="1" x14ac:dyDescent="0.45">
      <c r="A15" s="24" t="s">
        <v>1</v>
      </c>
      <c r="B15" s="13">
        <v>53</v>
      </c>
      <c r="C15" s="13">
        <v>7</v>
      </c>
      <c r="D15" s="13"/>
      <c r="E15" s="13"/>
      <c r="F15" s="14"/>
      <c r="G15" s="24" t="s">
        <v>1</v>
      </c>
      <c r="H15" s="13">
        <v>53</v>
      </c>
      <c r="I15" s="13">
        <v>7</v>
      </c>
      <c r="J15" s="13">
        <f>53-7</f>
        <v>46</v>
      </c>
      <c r="K15" s="13">
        <f>H15-I15</f>
        <v>46</v>
      </c>
    </row>
    <row r="16" spans="1:17" ht="24" customHeight="1" thickBot="1" x14ac:dyDescent="0.5">
      <c r="A16" s="21" t="s">
        <v>18</v>
      </c>
      <c r="B16" s="12">
        <v>84</v>
      </c>
      <c r="C16" s="12">
        <v>25</v>
      </c>
      <c r="D16" s="12"/>
      <c r="E16" s="12"/>
      <c r="F16" s="14"/>
      <c r="G16" s="21" t="s">
        <v>18</v>
      </c>
      <c r="H16" s="12">
        <v>84</v>
      </c>
      <c r="I16" s="12">
        <v>25</v>
      </c>
      <c r="J16" s="12">
        <f>84-25</f>
        <v>59</v>
      </c>
      <c r="K16" s="12">
        <f>H16-I16</f>
        <v>59</v>
      </c>
    </row>
    <row r="17" spans="1:11" ht="24" customHeight="1" x14ac:dyDescent="0.45">
      <c r="A17" s="24" t="s">
        <v>2</v>
      </c>
      <c r="B17" s="13">
        <v>29</v>
      </c>
      <c r="C17" s="13">
        <v>34</v>
      </c>
      <c r="D17" s="13"/>
      <c r="E17" s="13"/>
      <c r="F17" s="14"/>
      <c r="G17" s="24" t="s">
        <v>2</v>
      </c>
      <c r="H17" s="13">
        <v>29</v>
      </c>
      <c r="I17" s="13">
        <v>34</v>
      </c>
      <c r="J17" s="13">
        <f>29*34</f>
        <v>986</v>
      </c>
      <c r="K17" s="13">
        <f>H17*I17</f>
        <v>986</v>
      </c>
    </row>
    <row r="18" spans="1:11" ht="24" customHeight="1" thickBot="1" x14ac:dyDescent="0.5">
      <c r="A18" s="21" t="s">
        <v>18</v>
      </c>
      <c r="B18" s="12">
        <v>36</v>
      </c>
      <c r="C18" s="12">
        <v>43</v>
      </c>
      <c r="D18" s="12"/>
      <c r="E18" s="12"/>
      <c r="F18" s="14"/>
      <c r="G18" s="21" t="s">
        <v>18</v>
      </c>
      <c r="H18" s="12">
        <v>36</v>
      </c>
      <c r="I18" s="12">
        <v>43</v>
      </c>
      <c r="J18" s="12">
        <f>36*43</f>
        <v>1548</v>
      </c>
      <c r="K18" s="12">
        <f>H18*I18</f>
        <v>1548</v>
      </c>
    </row>
    <row r="19" spans="1:11" ht="24" customHeight="1" x14ac:dyDescent="0.45">
      <c r="A19" s="24" t="s">
        <v>3</v>
      </c>
      <c r="B19" s="13">
        <v>108</v>
      </c>
      <c r="C19" s="13">
        <v>6</v>
      </c>
      <c r="D19" s="13"/>
      <c r="E19" s="13"/>
      <c r="F19" s="14"/>
      <c r="G19" s="24" t="s">
        <v>3</v>
      </c>
      <c r="H19" s="13">
        <v>108</v>
      </c>
      <c r="I19" s="13">
        <v>6</v>
      </c>
      <c r="J19" s="13">
        <f>108/6</f>
        <v>18</v>
      </c>
      <c r="K19" s="13">
        <f>H19/I19</f>
        <v>18</v>
      </c>
    </row>
    <row r="20" spans="1:11" ht="24" customHeight="1" x14ac:dyDescent="0.45">
      <c r="A20" s="22" t="s">
        <v>18</v>
      </c>
      <c r="B20" s="11">
        <v>44</v>
      </c>
      <c r="C20" s="11">
        <v>11</v>
      </c>
      <c r="D20" s="11"/>
      <c r="E20" s="11"/>
      <c r="F20" s="14"/>
      <c r="G20" s="22" t="s">
        <v>18</v>
      </c>
      <c r="H20" s="11">
        <v>44</v>
      </c>
      <c r="I20" s="11">
        <v>11</v>
      </c>
      <c r="J20" s="11">
        <f>44/11</f>
        <v>4</v>
      </c>
      <c r="K20" s="11">
        <f>H20/I20</f>
        <v>4</v>
      </c>
    </row>
    <row r="21" spans="1:11" ht="18" customHeight="1" x14ac:dyDescent="0.45"/>
    <row r="22" spans="1:11" ht="18" customHeight="1" x14ac:dyDescent="0.45"/>
    <row r="23" spans="1:11" ht="18" customHeight="1" x14ac:dyDescent="0.45"/>
    <row r="24" spans="1:11" ht="19.8" customHeight="1" x14ac:dyDescent="0.45"/>
  </sheetData>
  <mergeCells count="1">
    <mergeCell ref="A1:E1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7A30-6EC4-4626-9609-2B3E676478E2}">
  <dimension ref="A1:N25"/>
  <sheetViews>
    <sheetView topLeftCell="D1" zoomScaleNormal="100" workbookViewId="0">
      <selection activeCell="E4" sqref="E4:F7"/>
    </sheetView>
  </sheetViews>
  <sheetFormatPr defaultRowHeight="14.4" x14ac:dyDescent="0.45"/>
  <cols>
    <col min="1" max="4" width="7.5" style="1" customWidth="1"/>
    <col min="5" max="5" width="8.5" style="1" customWidth="1"/>
    <col min="6" max="6" width="9.5" style="1" customWidth="1"/>
    <col min="7" max="8" width="7.09765625" style="1" customWidth="1"/>
    <col min="9" max="12" width="7.5" style="1" customWidth="1"/>
    <col min="13" max="13" width="8.5" style="1" customWidth="1"/>
    <col min="14" max="14" width="9.5" style="1" customWidth="1"/>
    <col min="15" max="16384" width="8.796875" style="1"/>
  </cols>
  <sheetData>
    <row r="1" spans="1:14" ht="18" customHeight="1" x14ac:dyDescent="0.45"/>
    <row r="2" spans="1:14" s="7" customFormat="1" ht="24" customHeight="1" x14ac:dyDescent="0.45">
      <c r="A2" s="56" t="s">
        <v>22</v>
      </c>
      <c r="B2" s="56"/>
      <c r="I2" s="56" t="s">
        <v>34</v>
      </c>
      <c r="J2" s="56"/>
    </row>
    <row r="3" spans="1:14" s="31" customFormat="1" ht="24" customHeight="1" x14ac:dyDescent="0.45">
      <c r="A3" s="27" t="s">
        <v>15</v>
      </c>
      <c r="B3" s="27" t="s">
        <v>11</v>
      </c>
      <c r="C3" s="28" t="s">
        <v>12</v>
      </c>
      <c r="D3" s="28" t="s">
        <v>13</v>
      </c>
      <c r="E3" s="29" t="s">
        <v>14</v>
      </c>
      <c r="F3" s="30" t="s">
        <v>4</v>
      </c>
      <c r="I3" s="27" t="s">
        <v>15</v>
      </c>
      <c r="J3" s="27" t="s">
        <v>11</v>
      </c>
      <c r="K3" s="28" t="s">
        <v>12</v>
      </c>
      <c r="L3" s="28" t="s">
        <v>13</v>
      </c>
      <c r="M3" s="29" t="s">
        <v>14</v>
      </c>
      <c r="N3" s="30" t="s">
        <v>4</v>
      </c>
    </row>
    <row r="4" spans="1:14" s="14" customFormat="1" ht="24" customHeight="1" x14ac:dyDescent="0.45">
      <c r="A4" s="15" t="s">
        <v>7</v>
      </c>
      <c r="B4" s="10">
        <v>87</v>
      </c>
      <c r="C4" s="10">
        <v>80</v>
      </c>
      <c r="D4" s="10">
        <v>67</v>
      </c>
      <c r="E4" s="11"/>
      <c r="F4" s="11"/>
      <c r="I4" s="15" t="s">
        <v>7</v>
      </c>
      <c r="J4" s="10">
        <v>87</v>
      </c>
      <c r="K4" s="10">
        <v>80</v>
      </c>
      <c r="L4" s="10">
        <v>67</v>
      </c>
      <c r="M4" s="11">
        <f>AVERAGE(J4:L4)</f>
        <v>78</v>
      </c>
      <c r="N4" s="11">
        <f>SUM(J4:L4)</f>
        <v>234</v>
      </c>
    </row>
    <row r="5" spans="1:14" s="14" customFormat="1" ht="24" customHeight="1" x14ac:dyDescent="0.45">
      <c r="A5" s="15" t="s">
        <v>8</v>
      </c>
      <c r="B5" s="10">
        <v>56</v>
      </c>
      <c r="C5" s="10">
        <v>73</v>
      </c>
      <c r="D5" s="10">
        <v>84</v>
      </c>
      <c r="E5" s="11"/>
      <c r="F5" s="11"/>
      <c r="I5" s="15" t="s">
        <v>8</v>
      </c>
      <c r="J5" s="10">
        <v>56</v>
      </c>
      <c r="K5" s="10">
        <v>73</v>
      </c>
      <c r="L5" s="10">
        <v>84</v>
      </c>
      <c r="M5" s="11">
        <f t="shared" ref="M5:M7" si="0">AVERAGE(J5:L5)</f>
        <v>71</v>
      </c>
      <c r="N5" s="11">
        <f t="shared" ref="N5:N7" si="1">SUM(J5:L5)</f>
        <v>213</v>
      </c>
    </row>
    <row r="6" spans="1:14" s="14" customFormat="1" ht="24" customHeight="1" x14ac:dyDescent="0.45">
      <c r="A6" s="15" t="s">
        <v>9</v>
      </c>
      <c r="B6" s="10">
        <v>78</v>
      </c>
      <c r="C6" s="10">
        <v>69</v>
      </c>
      <c r="D6" s="10">
        <v>75</v>
      </c>
      <c r="E6" s="11"/>
      <c r="F6" s="11"/>
      <c r="I6" s="15" t="s">
        <v>9</v>
      </c>
      <c r="J6" s="10">
        <v>78</v>
      </c>
      <c r="K6" s="10">
        <v>69</v>
      </c>
      <c r="L6" s="10">
        <v>75</v>
      </c>
      <c r="M6" s="11">
        <f t="shared" si="0"/>
        <v>74</v>
      </c>
      <c r="N6" s="11">
        <f t="shared" si="1"/>
        <v>222</v>
      </c>
    </row>
    <row r="7" spans="1:14" s="14" customFormat="1" ht="24" customHeight="1" x14ac:dyDescent="0.45">
      <c r="A7" s="15" t="s">
        <v>10</v>
      </c>
      <c r="B7" s="10">
        <v>92</v>
      </c>
      <c r="C7" s="10">
        <v>74</v>
      </c>
      <c r="D7" s="10">
        <v>83</v>
      </c>
      <c r="E7" s="11"/>
      <c r="F7" s="11"/>
      <c r="I7" s="15" t="s">
        <v>10</v>
      </c>
      <c r="J7" s="10">
        <v>92</v>
      </c>
      <c r="K7" s="10">
        <v>74</v>
      </c>
      <c r="L7" s="10">
        <v>83</v>
      </c>
      <c r="M7" s="11">
        <f t="shared" si="0"/>
        <v>83</v>
      </c>
      <c r="N7" s="11">
        <f t="shared" si="1"/>
        <v>249</v>
      </c>
    </row>
    <row r="8" spans="1:14" ht="18" customHeight="1" x14ac:dyDescent="0.45">
      <c r="A8" s="3"/>
      <c r="I8" s="3"/>
    </row>
    <row r="9" spans="1:14" ht="18" customHeight="1" x14ac:dyDescent="0.45">
      <c r="A9" s="3"/>
      <c r="I9" s="3"/>
    </row>
    <row r="10" spans="1:14" ht="18" customHeight="1" x14ac:dyDescent="0.45">
      <c r="A10" s="3"/>
      <c r="I10" s="3"/>
    </row>
    <row r="11" spans="1:14" ht="18" customHeight="1" x14ac:dyDescent="0.45">
      <c r="A11" s="3"/>
      <c r="I11" s="3"/>
    </row>
    <row r="12" spans="1:14" ht="18" customHeight="1" x14ac:dyDescent="0.45">
      <c r="A12" s="3"/>
      <c r="I12" s="3"/>
    </row>
    <row r="13" spans="1:14" ht="18" customHeight="1" x14ac:dyDescent="0.45"/>
    <row r="14" spans="1:14" hidden="1" x14ac:dyDescent="0.45"/>
    <row r="15" spans="1:14" ht="18" customHeight="1" x14ac:dyDescent="0.45">
      <c r="A15" s="2"/>
      <c r="B15" s="2"/>
      <c r="I15" s="2"/>
      <c r="J15" s="2"/>
    </row>
    <row r="16" spans="1:14" ht="18" customHeight="1" x14ac:dyDescent="0.45"/>
    <row r="17" ht="18" customHeight="1" x14ac:dyDescent="0.45"/>
    <row r="18" ht="18" customHeight="1" x14ac:dyDescent="0.45"/>
    <row r="19" ht="18" customHeight="1" x14ac:dyDescent="0.45"/>
    <row r="20" ht="18" customHeight="1" x14ac:dyDescent="0.45"/>
    <row r="21" ht="18" customHeight="1" x14ac:dyDescent="0.45"/>
    <row r="22" ht="18" customHeight="1" x14ac:dyDescent="0.45"/>
    <row r="23" ht="18" customHeight="1" x14ac:dyDescent="0.45"/>
    <row r="24" ht="18" customHeight="1" x14ac:dyDescent="0.45"/>
    <row r="25" ht="18" customHeight="1" x14ac:dyDescent="0.45"/>
  </sheetData>
  <mergeCells count="2">
    <mergeCell ref="A2:B2"/>
    <mergeCell ref="I2:J2"/>
  </mergeCells>
  <phoneticPr fontId="1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E18-73F6-4168-9ECD-8896F230F4BD}">
  <dimension ref="A1:I18"/>
  <sheetViews>
    <sheetView zoomScaleNormal="100" workbookViewId="0">
      <selection activeCell="D4" sqref="D4:D7"/>
    </sheetView>
  </sheetViews>
  <sheetFormatPr defaultRowHeight="14.4" x14ac:dyDescent="0.45"/>
  <cols>
    <col min="1" max="1" width="8.796875" style="1" customWidth="1"/>
    <col min="2" max="2" width="10" style="1" customWidth="1"/>
    <col min="3" max="3" width="8.796875" style="1" customWidth="1"/>
    <col min="4" max="4" width="11.19921875" style="1" customWidth="1"/>
    <col min="5" max="6" width="8.796875" style="1"/>
    <col min="7" max="7" width="10" style="1" customWidth="1"/>
    <col min="8" max="8" width="8.796875" style="1"/>
    <col min="9" max="9" width="11.19921875" style="1" customWidth="1"/>
    <col min="10" max="16384" width="8.796875" style="1"/>
  </cols>
  <sheetData>
    <row r="1" spans="1:9" ht="24" customHeight="1" x14ac:dyDescent="0.45">
      <c r="A1" s="58"/>
      <c r="B1" s="59"/>
      <c r="C1" s="59"/>
      <c r="D1" s="59"/>
      <c r="F1" s="57"/>
      <c r="G1" s="57"/>
      <c r="H1" s="57"/>
    </row>
    <row r="2" spans="1:9" ht="24" customHeight="1" x14ac:dyDescent="0.45">
      <c r="A2" s="60" t="s">
        <v>20</v>
      </c>
      <c r="B2" s="60"/>
      <c r="C2" s="14"/>
      <c r="D2" s="14"/>
      <c r="E2" s="14"/>
      <c r="F2" s="60" t="s">
        <v>34</v>
      </c>
      <c r="G2" s="60"/>
      <c r="H2" s="14"/>
      <c r="I2" s="14"/>
    </row>
    <row r="3" spans="1:9" ht="24" customHeight="1" x14ac:dyDescent="0.45">
      <c r="A3" s="33" t="s">
        <v>23</v>
      </c>
      <c r="B3" s="33" t="s">
        <v>24</v>
      </c>
      <c r="C3" s="34" t="s">
        <v>25</v>
      </c>
      <c r="D3" s="35" t="s">
        <v>26</v>
      </c>
      <c r="E3" s="14"/>
      <c r="F3" s="33" t="s">
        <v>23</v>
      </c>
      <c r="G3" s="33" t="s">
        <v>17</v>
      </c>
      <c r="H3" s="34" t="s">
        <v>25</v>
      </c>
      <c r="I3" s="35" t="s">
        <v>16</v>
      </c>
    </row>
    <row r="4" spans="1:9" ht="24" customHeight="1" x14ac:dyDescent="0.45">
      <c r="A4" s="22" t="s">
        <v>27</v>
      </c>
      <c r="B4" s="32">
        <v>1000</v>
      </c>
      <c r="C4" s="32">
        <v>2</v>
      </c>
      <c r="D4" s="50"/>
      <c r="E4" s="14"/>
      <c r="F4" s="22" t="s">
        <v>27</v>
      </c>
      <c r="G4" s="32">
        <v>1000</v>
      </c>
      <c r="H4" s="32">
        <v>2</v>
      </c>
      <c r="I4" s="50">
        <f>G4*H4</f>
        <v>2000</v>
      </c>
    </row>
    <row r="5" spans="1:9" ht="24" customHeight="1" x14ac:dyDescent="0.45">
      <c r="A5" s="22" t="s">
        <v>28</v>
      </c>
      <c r="B5" s="32">
        <v>2500</v>
      </c>
      <c r="C5" s="32">
        <v>4</v>
      </c>
      <c r="D5" s="50"/>
      <c r="E5" s="14"/>
      <c r="F5" s="22" t="s">
        <v>5</v>
      </c>
      <c r="G5" s="32">
        <v>2500</v>
      </c>
      <c r="H5" s="32">
        <v>4</v>
      </c>
      <c r="I5" s="50">
        <f t="shared" ref="I5:I7" si="0">G5*H5</f>
        <v>10000</v>
      </c>
    </row>
    <row r="6" spans="1:9" ht="24" customHeight="1" x14ac:dyDescent="0.45">
      <c r="A6" s="22" t="s">
        <v>29</v>
      </c>
      <c r="B6" s="32">
        <v>3800</v>
      </c>
      <c r="C6" s="32">
        <v>3</v>
      </c>
      <c r="D6" s="50"/>
      <c r="E6" s="14"/>
      <c r="F6" s="22" t="s">
        <v>6</v>
      </c>
      <c r="G6" s="32">
        <v>3800</v>
      </c>
      <c r="H6" s="32">
        <v>3</v>
      </c>
      <c r="I6" s="50">
        <f t="shared" si="0"/>
        <v>11400</v>
      </c>
    </row>
    <row r="7" spans="1:9" ht="24" customHeight="1" x14ac:dyDescent="0.45">
      <c r="A7" s="22" t="s">
        <v>30</v>
      </c>
      <c r="B7" s="32">
        <v>5000</v>
      </c>
      <c r="C7" s="32">
        <v>1</v>
      </c>
      <c r="D7" s="50"/>
      <c r="E7" s="14"/>
      <c r="F7" s="22" t="s">
        <v>30</v>
      </c>
      <c r="G7" s="32">
        <v>5000</v>
      </c>
      <c r="H7" s="32">
        <v>1</v>
      </c>
      <c r="I7" s="50">
        <f t="shared" si="0"/>
        <v>5000</v>
      </c>
    </row>
    <row r="8" spans="1:9" ht="18" customHeight="1" x14ac:dyDescent="0.45">
      <c r="A8" s="2"/>
      <c r="F8" s="2"/>
    </row>
    <row r="9" spans="1:9" ht="18" customHeight="1" x14ac:dyDescent="0.45">
      <c r="A9" s="2"/>
      <c r="F9" s="2"/>
    </row>
    <row r="10" spans="1:9" ht="18" customHeight="1" x14ac:dyDescent="0.45">
      <c r="A10" s="2"/>
      <c r="F10" s="2"/>
    </row>
    <row r="11" spans="1:9" ht="18" customHeight="1" x14ac:dyDescent="0.45"/>
    <row r="12" spans="1:9" ht="18" customHeight="1" x14ac:dyDescent="0.45"/>
    <row r="13" spans="1:9" ht="18" customHeight="1" x14ac:dyDescent="0.45"/>
    <row r="14" spans="1:9" ht="18" customHeight="1" x14ac:dyDescent="0.45">
      <c r="A14" s="2"/>
      <c r="B14" s="2"/>
      <c r="F14" s="2"/>
      <c r="G14" s="2"/>
    </row>
    <row r="15" spans="1:9" ht="18" customHeight="1" x14ac:dyDescent="0.45"/>
    <row r="18" spans="1:4" ht="15.6" x14ac:dyDescent="0.45">
      <c r="A18" s="57"/>
      <c r="B18" s="57"/>
      <c r="C18" s="57"/>
      <c r="D18" s="57"/>
    </row>
  </sheetData>
  <mergeCells count="5">
    <mergeCell ref="A18:D18"/>
    <mergeCell ref="F1:H1"/>
    <mergeCell ref="A1:D1"/>
    <mergeCell ref="A2:B2"/>
    <mergeCell ref="F2:G2"/>
  </mergeCells>
  <phoneticPr fontId="1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B86D-8F64-4DFC-B159-688A357C0161}">
  <dimension ref="A1:M19"/>
  <sheetViews>
    <sheetView tabSelected="1" workbookViewId="0">
      <selection activeCell="R11" sqref="R11"/>
    </sheetView>
  </sheetViews>
  <sheetFormatPr defaultRowHeight="14.4" x14ac:dyDescent="0.45"/>
  <cols>
    <col min="1" max="1" width="12.19921875" style="1" customWidth="1"/>
    <col min="2" max="3" width="12.69921875" style="1" customWidth="1"/>
    <col min="4" max="6" width="8.796875" style="1"/>
    <col min="7" max="7" width="12.19921875" style="1" customWidth="1"/>
    <col min="8" max="8" width="9.69921875" style="1" customWidth="1"/>
    <col min="9" max="9" width="9" style="1" customWidth="1"/>
    <col min="10" max="11" width="12.19921875" style="1" customWidth="1"/>
    <col min="12" max="16384" width="8.796875" style="1"/>
  </cols>
  <sheetData>
    <row r="1" spans="1:13" ht="24" customHeight="1" x14ac:dyDescent="0.45">
      <c r="A1" s="58"/>
      <c r="B1" s="61"/>
      <c r="C1" s="61"/>
    </row>
    <row r="2" spans="1:13" ht="24" customHeight="1" x14ac:dyDescent="0.45">
      <c r="A2" s="37" t="s">
        <v>36</v>
      </c>
      <c r="B2" s="14"/>
      <c r="C2" s="14"/>
      <c r="G2" s="37" t="s">
        <v>37</v>
      </c>
    </row>
    <row r="3" spans="1:13" ht="24" customHeight="1" x14ac:dyDescent="0.45">
      <c r="A3" s="38" t="s">
        <v>23</v>
      </c>
      <c r="B3" s="39" t="s">
        <v>49</v>
      </c>
      <c r="C3" s="40" t="s">
        <v>50</v>
      </c>
      <c r="D3" s="3"/>
      <c r="E3" s="42" t="s">
        <v>48</v>
      </c>
      <c r="G3" s="43" t="s">
        <v>51</v>
      </c>
      <c r="H3" s="43" t="s">
        <v>52</v>
      </c>
      <c r="I3" s="43" t="s">
        <v>59</v>
      </c>
      <c r="J3" s="48" t="s">
        <v>53</v>
      </c>
      <c r="K3" s="49" t="s">
        <v>54</v>
      </c>
      <c r="L3" s="3"/>
      <c r="M3" s="4"/>
    </row>
    <row r="4" spans="1:13" ht="24" customHeight="1" x14ac:dyDescent="0.45">
      <c r="A4" s="36" t="s">
        <v>41</v>
      </c>
      <c r="B4" s="32">
        <v>170</v>
      </c>
      <c r="C4" s="50"/>
      <c r="E4" s="41">
        <v>0.1</v>
      </c>
      <c r="G4" s="22" t="s">
        <v>58</v>
      </c>
      <c r="H4" s="11">
        <v>180</v>
      </c>
      <c r="I4" s="11">
        <v>40</v>
      </c>
      <c r="J4" s="44"/>
      <c r="K4" s="46"/>
      <c r="L4" s="2"/>
      <c r="M4" s="2"/>
    </row>
    <row r="5" spans="1:13" ht="24" customHeight="1" x14ac:dyDescent="0.45">
      <c r="A5" s="36" t="s">
        <v>39</v>
      </c>
      <c r="B5" s="32">
        <v>300</v>
      </c>
      <c r="C5" s="50"/>
      <c r="G5" s="22" t="s">
        <v>56</v>
      </c>
      <c r="H5" s="11">
        <v>200</v>
      </c>
      <c r="I5" s="11">
        <v>70</v>
      </c>
      <c r="J5" s="44"/>
      <c r="K5" s="46"/>
      <c r="L5" s="2"/>
      <c r="M5" s="2"/>
    </row>
    <row r="6" spans="1:13" ht="24" customHeight="1" x14ac:dyDescent="0.45">
      <c r="A6" s="36" t="s">
        <v>47</v>
      </c>
      <c r="B6" s="32">
        <v>350</v>
      </c>
      <c r="C6" s="50"/>
      <c r="G6" s="22" t="s">
        <v>55</v>
      </c>
      <c r="H6" s="11">
        <v>150</v>
      </c>
      <c r="I6" s="11">
        <v>60</v>
      </c>
      <c r="J6" s="44"/>
      <c r="K6" s="46"/>
      <c r="L6" s="2"/>
      <c r="M6" s="2"/>
    </row>
    <row r="7" spans="1:13" ht="24" customHeight="1" x14ac:dyDescent="0.45">
      <c r="A7" s="36" t="s">
        <v>43</v>
      </c>
      <c r="B7" s="32">
        <v>400</v>
      </c>
      <c r="C7" s="50"/>
      <c r="G7" s="22" t="s">
        <v>57</v>
      </c>
      <c r="H7" s="11">
        <v>450</v>
      </c>
      <c r="I7" s="11">
        <v>50</v>
      </c>
      <c r="J7" s="44"/>
      <c r="K7" s="46"/>
      <c r="L7" s="2"/>
      <c r="M7" s="2"/>
    </row>
    <row r="8" spans="1:13" ht="24" customHeight="1" x14ac:dyDescent="0.45">
      <c r="A8" s="36" t="s">
        <v>45</v>
      </c>
      <c r="B8" s="32">
        <v>650</v>
      </c>
      <c r="C8" s="50"/>
      <c r="G8" s="62" t="s">
        <v>60</v>
      </c>
      <c r="H8" s="63"/>
      <c r="I8" s="64"/>
      <c r="J8" s="45"/>
      <c r="K8" s="47"/>
      <c r="L8" s="2"/>
      <c r="M8" s="2"/>
    </row>
    <row r="9" spans="1:13" ht="24" customHeight="1" x14ac:dyDescent="0.45">
      <c r="A9" s="14"/>
      <c r="B9" s="14"/>
      <c r="C9" s="14"/>
    </row>
    <row r="10" spans="1:13" ht="24" customHeight="1" x14ac:dyDescent="0.45">
      <c r="A10" s="14"/>
      <c r="B10" s="14"/>
      <c r="C10" s="14"/>
    </row>
    <row r="11" spans="1:13" ht="24" customHeight="1" x14ac:dyDescent="0.45">
      <c r="A11" s="14"/>
      <c r="B11" s="14"/>
      <c r="C11" s="14"/>
    </row>
    <row r="12" spans="1:13" ht="24" customHeight="1" x14ac:dyDescent="0.45">
      <c r="A12" s="37" t="s">
        <v>34</v>
      </c>
      <c r="B12" s="14"/>
      <c r="C12" s="14"/>
      <c r="G12" s="37" t="s">
        <v>35</v>
      </c>
    </row>
    <row r="13" spans="1:13" ht="24" customHeight="1" x14ac:dyDescent="0.45">
      <c r="A13" s="38" t="s">
        <v>23</v>
      </c>
      <c r="B13" s="39" t="s">
        <v>49</v>
      </c>
      <c r="C13" s="40" t="s">
        <v>50</v>
      </c>
      <c r="G13" s="43" t="s">
        <v>51</v>
      </c>
      <c r="H13" s="43" t="s">
        <v>52</v>
      </c>
      <c r="I13" s="43" t="s">
        <v>59</v>
      </c>
      <c r="J13" s="48" t="s">
        <v>53</v>
      </c>
      <c r="K13" s="49" t="s">
        <v>54</v>
      </c>
    </row>
    <row r="14" spans="1:13" ht="24" customHeight="1" x14ac:dyDescent="0.45">
      <c r="A14" s="36" t="s">
        <v>40</v>
      </c>
      <c r="B14" s="32">
        <v>170</v>
      </c>
      <c r="C14" s="50">
        <f>B14*(1+$E$4)</f>
        <v>187.00000000000003</v>
      </c>
      <c r="G14" s="22" t="s">
        <v>58</v>
      </c>
      <c r="H14" s="11">
        <v>180</v>
      </c>
      <c r="I14" s="11">
        <v>40</v>
      </c>
      <c r="J14" s="44">
        <f>H14*I14</f>
        <v>7200</v>
      </c>
      <c r="K14" s="46">
        <f>J14/$J$18</f>
        <v>0.13662239089184061</v>
      </c>
    </row>
    <row r="15" spans="1:13" ht="24" customHeight="1" x14ac:dyDescent="0.45">
      <c r="A15" s="36" t="s">
        <v>38</v>
      </c>
      <c r="B15" s="32">
        <v>300</v>
      </c>
      <c r="C15" s="50">
        <f t="shared" ref="C15:C18" si="0">B15*(1+$E$4)</f>
        <v>330</v>
      </c>
      <c r="G15" s="22" t="s">
        <v>56</v>
      </c>
      <c r="H15" s="11">
        <v>200</v>
      </c>
      <c r="I15" s="11">
        <v>70</v>
      </c>
      <c r="J15" s="44">
        <f t="shared" ref="J15:J17" si="1">H15*I15</f>
        <v>14000</v>
      </c>
      <c r="K15" s="46">
        <f t="shared" ref="K15:K17" si="2">J15/$J$18</f>
        <v>0.26565464895635671</v>
      </c>
    </row>
    <row r="16" spans="1:13" ht="24" customHeight="1" x14ac:dyDescent="0.45">
      <c r="A16" s="36" t="s">
        <v>46</v>
      </c>
      <c r="B16" s="32">
        <v>350</v>
      </c>
      <c r="C16" s="50">
        <f t="shared" si="0"/>
        <v>385.00000000000006</v>
      </c>
      <c r="G16" s="22" t="s">
        <v>55</v>
      </c>
      <c r="H16" s="11">
        <v>150</v>
      </c>
      <c r="I16" s="11">
        <v>60</v>
      </c>
      <c r="J16" s="44">
        <f t="shared" si="1"/>
        <v>9000</v>
      </c>
      <c r="K16" s="46">
        <f t="shared" si="2"/>
        <v>0.17077798861480076</v>
      </c>
    </row>
    <row r="17" spans="1:11" ht="24" customHeight="1" x14ac:dyDescent="0.45">
      <c r="A17" s="36" t="s">
        <v>42</v>
      </c>
      <c r="B17" s="32">
        <v>400</v>
      </c>
      <c r="C17" s="50">
        <f t="shared" si="0"/>
        <v>440.00000000000006</v>
      </c>
      <c r="G17" s="22" t="s">
        <v>57</v>
      </c>
      <c r="H17" s="11">
        <v>450</v>
      </c>
      <c r="I17" s="11">
        <v>50</v>
      </c>
      <c r="J17" s="44">
        <f t="shared" si="1"/>
        <v>22500</v>
      </c>
      <c r="K17" s="46">
        <f t="shared" si="2"/>
        <v>0.42694497153700189</v>
      </c>
    </row>
    <row r="18" spans="1:11" ht="24" customHeight="1" x14ac:dyDescent="0.45">
      <c r="A18" s="36" t="s">
        <v>44</v>
      </c>
      <c r="B18" s="32">
        <v>650</v>
      </c>
      <c r="C18" s="50">
        <f t="shared" si="0"/>
        <v>715.00000000000011</v>
      </c>
      <c r="G18" s="62" t="s">
        <v>60</v>
      </c>
      <c r="H18" s="63"/>
      <c r="I18" s="64"/>
      <c r="J18" s="45">
        <f>SUM(J14:J17)</f>
        <v>52700</v>
      </c>
      <c r="K18" s="52"/>
    </row>
    <row r="19" spans="1:11" x14ac:dyDescent="0.45">
      <c r="J19" s="51"/>
    </row>
  </sheetData>
  <mergeCells count="3">
    <mergeCell ref="A1:C1"/>
    <mergeCell ref="G8:I8"/>
    <mergeCell ref="G18:I1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四則演算</vt:lpstr>
      <vt:lpstr>成績表</vt:lpstr>
      <vt:lpstr>相対参照</vt:lpstr>
      <vt:lpstr>絶対参照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kiyoko miyake</dc:creator>
  <cp:lastModifiedBy>kiyoko miyake</cp:lastModifiedBy>
  <cp:lastPrinted>2026-07-12T14:44:07Z</cp:lastPrinted>
  <dcterms:created xsi:type="dcterms:W3CDTF">2026-06-01T11:49:06Z</dcterms:created>
  <dcterms:modified xsi:type="dcterms:W3CDTF">2026-09-07T05:21:01Z</dcterms:modified>
</cp:coreProperties>
</file>